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80" yWindow="165" windowWidth="15540" windowHeight="11640" activeTab="0"/>
  </bookViews>
  <sheets>
    <sheet name="Angebot" sheetId="1" r:id="rId1"/>
    <sheet name="Bestellschein" sheetId="2" r:id="rId2"/>
  </sheets>
  <definedNames>
    <definedName name="_xlnm.Print_Area" localSheetId="0">'Angebot'!$B$2:$G$28</definedName>
    <definedName name="_xlnm.Print_Area" localSheetId="1">'Bestellschein'!$A$1:$G$30</definedName>
  </definedNames>
  <calcPr fullCalcOnLoad="1"/>
</workbook>
</file>

<file path=xl/sharedStrings.xml><?xml version="1.0" encoding="utf-8"?>
<sst xmlns="http://schemas.openxmlformats.org/spreadsheetml/2006/main" count="101" uniqueCount="58">
  <si>
    <r>
      <t>Tipps zum Elektro-Grillen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Anschluss 5-polig 400 V</t>
    </r>
    <r>
      <rPr>
        <b/>
        <i/>
        <sz val="10"/>
        <rFont val="Arial"/>
        <family val="2"/>
      </rPr>
      <t>:</t>
    </r>
  </si>
  <si>
    <t xml:space="preserve"> Bitte im grünen Feld die persönlichen Daten eingeben</t>
  </si>
  <si>
    <t>Datum der Anfrage</t>
  </si>
  <si>
    <t>Vorbereitung:</t>
  </si>
  <si>
    <t>Fest/Organisation</t>
  </si>
  <si>
    <t>Bratgut mittig aufspießen und gut verankern</t>
  </si>
  <si>
    <t>Tropftasse mit ca. 3 l Wasser befüllen</t>
  </si>
  <si>
    <t>Anrede</t>
  </si>
  <si>
    <t>Nachname/Vorname</t>
  </si>
  <si>
    <t>Bratzeit:</t>
  </si>
  <si>
    <t>Straße/Nr</t>
  </si>
  <si>
    <t>nach Stärke des Grillgutes berechnen</t>
  </si>
  <si>
    <t>Plz/Ort</t>
  </si>
  <si>
    <t>(ca. 4-6 Std.)</t>
  </si>
  <si>
    <t>Ansprechpartner</t>
  </si>
  <si>
    <t>Telefon</t>
  </si>
  <si>
    <t>Brattemperatur:</t>
  </si>
  <si>
    <t>e-mail</t>
  </si>
  <si>
    <t>bei 75 - 80 °C Kerntemperatur ist der Braten fertig</t>
  </si>
  <si>
    <t>Portionen</t>
  </si>
  <si>
    <t>Gesamt</t>
  </si>
  <si>
    <t>Warmhalten:</t>
  </si>
  <si>
    <t>bei max. 80 °C bis zu 3 Std. möglich</t>
  </si>
  <si>
    <t>25 dag/Port.</t>
  </si>
  <si>
    <t xml:space="preserve">Krautsalat warm  </t>
  </si>
  <si>
    <t>15 dag/Port.</t>
  </si>
  <si>
    <t xml:space="preserve">Serviettenknödel  </t>
  </si>
  <si>
    <t>Portionieren:</t>
  </si>
  <si>
    <t>Einheit</t>
  </si>
  <si>
    <t xml:space="preserve">nach Ende der Bratzeit den Braten  </t>
  </si>
  <si>
    <t>10 Minuten rasten lassen,  anschließend portionieren!</t>
  </si>
  <si>
    <t xml:space="preserve">      Guten Appetit wünscht Fam. Jungwirth</t>
  </si>
  <si>
    <t xml:space="preserve">           Tel.07240/8361 oder 0676/9057413</t>
  </si>
  <si>
    <t>Termin/Uhrzeit</t>
  </si>
  <si>
    <t>www.spanferkel-grillservice.at</t>
  </si>
  <si>
    <t>Nr.</t>
  </si>
  <si>
    <t>Lieferadresse</t>
  </si>
  <si>
    <t>jungwirth@spanferkel-grillservice.at</t>
  </si>
  <si>
    <t>Muster Max</t>
  </si>
  <si>
    <t>max. 170 Grad</t>
  </si>
  <si>
    <t>Preis/Portion netto</t>
  </si>
  <si>
    <t xml:space="preserve">          Preis/Einheit netto</t>
  </si>
  <si>
    <t>Nettobetrag</t>
  </si>
  <si>
    <t xml:space="preserve">MWSt </t>
  </si>
  <si>
    <t>Bruttobetrag</t>
  </si>
  <si>
    <t>Kosten/Portion inkl.</t>
  </si>
  <si>
    <t>Angebot</t>
  </si>
  <si>
    <t xml:space="preserve"> Bestellschein</t>
  </si>
  <si>
    <t>Fest</t>
  </si>
  <si>
    <t>Bitte im grünen Feld Portionen/Einheiten eingeben</t>
  </si>
  <si>
    <t>Frau oder Herr</t>
  </si>
  <si>
    <t>Termin</t>
  </si>
  <si>
    <t>Uhrzeit</t>
  </si>
  <si>
    <t>Wohnadresse</t>
  </si>
  <si>
    <t>Spanferkelrollbraten gewürzt</t>
  </si>
  <si>
    <t>Griller-Reinigung pro Griller</t>
  </si>
  <si>
    <t>Teller-Besteck-Reinigung pro Gedeck</t>
  </si>
  <si>
    <t>Zustellung bzw. Abholung pro km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</si>
</sst>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7]dddd\,\ dd\.\ mmmm\ yyyy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57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4"/>
      <name val="Arial"/>
      <family val="2"/>
    </font>
    <font>
      <sz val="14"/>
      <color indexed="12"/>
      <name val="Arial"/>
      <family val="2"/>
    </font>
    <font>
      <b/>
      <sz val="12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43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800000"/>
      <name val="Arial"/>
      <family val="2"/>
    </font>
    <font>
      <sz val="10"/>
      <color rgb="FF000000"/>
      <name val="Arial"/>
      <family val="2"/>
    </font>
    <font>
      <sz val="10"/>
      <color theme="5" tint="-0.4999699890613556"/>
      <name val="Arial"/>
      <family val="2"/>
    </font>
    <font>
      <sz val="10"/>
      <color theme="2" tint="-0.09996999800205231"/>
      <name val="Arial"/>
      <family val="2"/>
    </font>
    <font>
      <sz val="10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06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left"/>
      <protection/>
    </xf>
    <xf numFmtId="0" fontId="5" fillId="35" borderId="11" xfId="0" applyFont="1" applyFill="1" applyBorder="1" applyAlignment="1" applyProtection="1">
      <alignment/>
      <protection/>
    </xf>
    <xf numFmtId="0" fontId="5" fillId="35" borderId="0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14" fontId="7" fillId="35" borderId="0" xfId="0" applyNumberFormat="1" applyFont="1" applyFill="1" applyBorder="1" applyAlignment="1" applyProtection="1">
      <alignment/>
      <protection hidden="1"/>
    </xf>
    <xf numFmtId="0" fontId="6" fillId="35" borderId="12" xfId="0" applyFont="1" applyFill="1" applyBorder="1" applyAlignment="1" applyProtection="1">
      <alignment/>
      <protection/>
    </xf>
    <xf numFmtId="0" fontId="0" fillId="36" borderId="13" xfId="0" applyFont="1" applyFill="1" applyBorder="1" applyAlignment="1" applyProtection="1">
      <alignment/>
      <protection/>
    </xf>
    <xf numFmtId="0" fontId="0" fillId="36" borderId="14" xfId="0" applyFont="1" applyFill="1" applyBorder="1" applyAlignment="1" applyProtection="1">
      <alignment/>
      <protection/>
    </xf>
    <xf numFmtId="0" fontId="0" fillId="36" borderId="11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7" borderId="12" xfId="0" applyFill="1" applyBorder="1" applyAlignment="1" applyProtection="1">
      <alignment/>
      <protection locked="0"/>
    </xf>
    <xf numFmtId="0" fontId="0" fillId="36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2" fillId="36" borderId="15" xfId="0" applyFont="1" applyFill="1" applyBorder="1" applyAlignment="1" applyProtection="1">
      <alignment/>
      <protection/>
    </xf>
    <xf numFmtId="0" fontId="2" fillId="36" borderId="15" xfId="0" applyFont="1" applyFill="1" applyBorder="1" applyAlignment="1" applyProtection="1">
      <alignment horizontal="right"/>
      <protection/>
    </xf>
    <xf numFmtId="0" fontId="2" fillId="36" borderId="15" xfId="0" applyFont="1" applyFill="1" applyBorder="1" applyAlignment="1" applyProtection="1">
      <alignment horizontal="center"/>
      <protection/>
    </xf>
    <xf numFmtId="0" fontId="2" fillId="36" borderId="16" xfId="0" applyFont="1" applyFill="1" applyBorder="1" applyAlignment="1" applyProtection="1">
      <alignment horizontal="center"/>
      <protection/>
    </xf>
    <xf numFmtId="0" fontId="5" fillId="35" borderId="17" xfId="0" applyFont="1" applyFill="1" applyBorder="1" applyAlignment="1" applyProtection="1">
      <alignment horizontal="left"/>
      <protection/>
    </xf>
    <xf numFmtId="0" fontId="7" fillId="35" borderId="18" xfId="0" applyFont="1" applyFill="1" applyBorder="1" applyAlignment="1" applyProtection="1">
      <alignment/>
      <protection/>
    </xf>
    <xf numFmtId="0" fontId="7" fillId="35" borderId="19" xfId="0" applyFont="1" applyFill="1" applyBorder="1" applyAlignment="1" applyProtection="1">
      <alignment horizontal="right"/>
      <protection/>
    </xf>
    <xf numFmtId="0" fontId="0" fillId="36" borderId="20" xfId="0" applyFill="1" applyBorder="1" applyAlignment="1" applyProtection="1">
      <alignment/>
      <protection/>
    </xf>
    <xf numFmtId="2" fontId="0" fillId="36" borderId="0" xfId="0" applyNumberFormat="1" applyFont="1" applyFill="1" applyBorder="1" applyAlignment="1" applyProtection="1">
      <alignment/>
      <protection hidden="1"/>
    </xf>
    <xf numFmtId="0" fontId="8" fillId="33" borderId="0" xfId="49" applyFill="1" applyBorder="1" applyAlignment="1" applyProtection="1">
      <alignment/>
      <protection/>
    </xf>
    <xf numFmtId="0" fontId="2" fillId="36" borderId="15" xfId="0" applyFont="1" applyFill="1" applyBorder="1" applyAlignment="1" applyProtection="1">
      <alignment horizontal="center"/>
      <protection hidden="1"/>
    </xf>
    <xf numFmtId="0" fontId="2" fillId="33" borderId="0" xfId="0" applyFont="1" applyFill="1" applyAlignment="1" applyProtection="1">
      <alignment/>
      <protection/>
    </xf>
    <xf numFmtId="0" fontId="8" fillId="33" borderId="0" xfId="49" applyFill="1" applyAlignment="1" applyProtection="1">
      <alignment horizontal="center"/>
      <protection/>
    </xf>
    <xf numFmtId="0" fontId="2" fillId="34" borderId="18" xfId="0" applyFont="1" applyFill="1" applyBorder="1" applyAlignment="1" applyProtection="1">
      <alignment/>
      <protection/>
    </xf>
    <xf numFmtId="14" fontId="0" fillId="37" borderId="21" xfId="0" applyNumberFormat="1" applyFont="1" applyFill="1" applyBorder="1" applyAlignment="1" applyProtection="1">
      <alignment horizontal="left"/>
      <protection hidden="1" locked="0"/>
    </xf>
    <xf numFmtId="0" fontId="0" fillId="36" borderId="22" xfId="0" applyFont="1" applyFill="1" applyBorder="1" applyAlignment="1" applyProtection="1">
      <alignment/>
      <protection/>
    </xf>
    <xf numFmtId="3" fontId="52" fillId="36" borderId="23" xfId="0" applyNumberFormat="1" applyFont="1" applyFill="1" applyBorder="1" applyAlignment="1" applyProtection="1">
      <alignment horizontal="center"/>
      <protection/>
    </xf>
    <xf numFmtId="3" fontId="0" fillId="37" borderId="24" xfId="0" applyNumberFormat="1" applyFont="1" applyFill="1" applyBorder="1" applyAlignment="1" applyProtection="1">
      <alignment horizontal="center"/>
      <protection hidden="1" locked="0"/>
    </xf>
    <xf numFmtId="0" fontId="0" fillId="37" borderId="21" xfId="0" applyFont="1" applyFill="1" applyBorder="1" applyAlignment="1" applyProtection="1">
      <alignment horizontal="center"/>
      <protection hidden="1" locked="0"/>
    </xf>
    <xf numFmtId="49" fontId="53" fillId="37" borderId="21" xfId="0" applyNumberFormat="1" applyFont="1" applyFill="1" applyBorder="1" applyAlignment="1" applyProtection="1">
      <alignment horizontal="left"/>
      <protection hidden="1" locked="0"/>
    </xf>
    <xf numFmtId="0" fontId="0" fillId="38" borderId="12" xfId="0" applyFill="1" applyBorder="1" applyAlignment="1" applyProtection="1">
      <alignment/>
      <protection locked="0"/>
    </xf>
    <xf numFmtId="0" fontId="0" fillId="37" borderId="21" xfId="0" applyFont="1" applyFill="1" applyBorder="1" applyAlignment="1" applyProtection="1">
      <alignment/>
      <protection hidden="1" locked="0"/>
    </xf>
    <xf numFmtId="0" fontId="13" fillId="34" borderId="15" xfId="0" applyFont="1" applyFill="1" applyBorder="1" applyAlignment="1" applyProtection="1">
      <alignment horizontal="right"/>
      <protection/>
    </xf>
    <xf numFmtId="0" fontId="14" fillId="34" borderId="15" xfId="0" applyFont="1" applyFill="1" applyBorder="1" applyAlignment="1">
      <alignment horizontal="center"/>
    </xf>
    <xf numFmtId="14" fontId="15" fillId="34" borderId="16" xfId="0" applyNumberFormat="1" applyFont="1" applyFill="1" applyBorder="1" applyAlignment="1" applyProtection="1">
      <alignment/>
      <protection/>
    </xf>
    <xf numFmtId="14" fontId="0" fillId="37" borderId="0" xfId="0" applyNumberFormat="1" applyFont="1" applyFill="1" applyBorder="1" applyAlignment="1" applyProtection="1">
      <alignment/>
      <protection hidden="1" locked="0"/>
    </xf>
    <xf numFmtId="0" fontId="0" fillId="38" borderId="21" xfId="0" applyFont="1" applyFill="1" applyBorder="1" applyAlignment="1">
      <alignment vertical="center"/>
    </xf>
    <xf numFmtId="0" fontId="54" fillId="38" borderId="21" xfId="0" applyFont="1" applyFill="1" applyBorder="1" applyAlignment="1">
      <alignment/>
    </xf>
    <xf numFmtId="0" fontId="0" fillId="36" borderId="17" xfId="0" applyFont="1" applyFill="1" applyBorder="1" applyAlignment="1" applyProtection="1">
      <alignment/>
      <protection/>
    </xf>
    <xf numFmtId="0" fontId="0" fillId="36" borderId="18" xfId="0" applyFont="1" applyFill="1" applyBorder="1" applyAlignment="1" applyProtection="1">
      <alignment/>
      <protection/>
    </xf>
    <xf numFmtId="0" fontId="8" fillId="38" borderId="23" xfId="49" applyFill="1" applyBorder="1" applyAlignment="1" applyProtection="1">
      <alignment/>
      <protection/>
    </xf>
    <xf numFmtId="0" fontId="0" fillId="37" borderId="25" xfId="0" applyFill="1" applyBorder="1" applyAlignment="1" applyProtection="1">
      <alignment/>
      <protection locked="0"/>
    </xf>
    <xf numFmtId="2" fontId="11" fillId="36" borderId="12" xfId="0" applyNumberFormat="1" applyFont="1" applyFill="1" applyBorder="1" applyAlignment="1" applyProtection="1">
      <alignment/>
      <protection/>
    </xf>
    <xf numFmtId="2" fontId="11" fillId="36" borderId="16" xfId="0" applyNumberFormat="1" applyFont="1" applyFill="1" applyBorder="1" applyAlignment="1" applyProtection="1">
      <alignment/>
      <protection/>
    </xf>
    <xf numFmtId="2" fontId="11" fillId="36" borderId="26" xfId="0" applyNumberFormat="1" applyFont="1" applyFill="1" applyBorder="1" applyAlignment="1" applyProtection="1">
      <alignment/>
      <protection/>
    </xf>
    <xf numFmtId="0" fontId="0" fillId="34" borderId="18" xfId="0" applyFont="1" applyFill="1" applyBorder="1" applyAlignment="1" applyProtection="1">
      <alignment/>
      <protection/>
    </xf>
    <xf numFmtId="14" fontId="54" fillId="37" borderId="27" xfId="0" applyNumberFormat="1" applyFont="1" applyFill="1" applyBorder="1" applyAlignment="1" applyProtection="1">
      <alignment horizontal="left"/>
      <protection hidden="1" locked="0"/>
    </xf>
    <xf numFmtId="0" fontId="0" fillId="36" borderId="0" xfId="0" applyFont="1" applyFill="1" applyBorder="1" applyAlignment="1" applyProtection="1">
      <alignment horizontal="right"/>
      <protection/>
    </xf>
    <xf numFmtId="0" fontId="0" fillId="38" borderId="28" xfId="0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9" borderId="0" xfId="0" applyFont="1" applyFill="1" applyBorder="1" applyAlignment="1" applyProtection="1">
      <alignment/>
      <protection/>
    </xf>
    <xf numFmtId="14" fontId="3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2" fontId="2" fillId="36" borderId="15" xfId="0" applyNumberFormat="1" applyFont="1" applyFill="1" applyBorder="1" applyAlignment="1" applyProtection="1">
      <alignment horizontal="left"/>
      <protection hidden="1"/>
    </xf>
    <xf numFmtId="2" fontId="2" fillId="36" borderId="15" xfId="0" applyNumberFormat="1" applyFont="1" applyFill="1" applyBorder="1" applyAlignment="1" applyProtection="1">
      <alignment horizontal="right"/>
      <protection hidden="1"/>
    </xf>
    <xf numFmtId="0" fontId="0" fillId="34" borderId="29" xfId="0" applyFont="1" applyFill="1" applyBorder="1" applyAlignment="1" applyProtection="1">
      <alignment/>
      <protection/>
    </xf>
    <xf numFmtId="0" fontId="9" fillId="34" borderId="30" xfId="0" applyFont="1" applyFill="1" applyBorder="1" applyAlignment="1" applyProtection="1">
      <alignment/>
      <protection/>
    </xf>
    <xf numFmtId="2" fontId="55" fillId="34" borderId="30" xfId="0" applyNumberFormat="1" applyFont="1" applyFill="1" applyBorder="1" applyAlignment="1" applyProtection="1">
      <alignment/>
      <protection/>
    </xf>
    <xf numFmtId="0" fontId="0" fillId="34" borderId="30" xfId="0" applyFont="1" applyFill="1" applyBorder="1" applyAlignment="1" applyProtection="1">
      <alignment/>
      <protection/>
    </xf>
    <xf numFmtId="2" fontId="11" fillId="34" borderId="31" xfId="0" applyNumberFormat="1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9" fontId="0" fillId="34" borderId="0" xfId="0" applyNumberFormat="1" applyFont="1" applyFill="1" applyBorder="1" applyAlignment="1" applyProtection="1">
      <alignment/>
      <protection/>
    </xf>
    <xf numFmtId="2" fontId="11" fillId="34" borderId="12" xfId="0" applyNumberFormat="1" applyFont="1" applyFill="1" applyBorder="1" applyAlignment="1" applyProtection="1">
      <alignment/>
      <protection/>
    </xf>
    <xf numFmtId="0" fontId="0" fillId="34" borderId="32" xfId="0" applyFont="1" applyFill="1" applyBorder="1" applyAlignment="1" applyProtection="1">
      <alignment/>
      <protection/>
    </xf>
    <xf numFmtId="0" fontId="2" fillId="34" borderId="33" xfId="0" applyFont="1" applyFill="1" applyBorder="1" applyAlignment="1" applyProtection="1">
      <alignment/>
      <protection/>
    </xf>
    <xf numFmtId="0" fontId="9" fillId="34" borderId="34" xfId="0" applyFont="1" applyFill="1" applyBorder="1" applyAlignment="1" applyProtection="1">
      <alignment/>
      <protection/>
    </xf>
    <xf numFmtId="0" fontId="2" fillId="34" borderId="34" xfId="0" applyFont="1" applyFill="1" applyBorder="1" applyAlignment="1" applyProtection="1">
      <alignment/>
      <protection/>
    </xf>
    <xf numFmtId="2" fontId="12" fillId="34" borderId="35" xfId="0" applyNumberFormat="1" applyFont="1" applyFill="1" applyBorder="1" applyAlignment="1" applyProtection="1">
      <alignment/>
      <protection/>
    </xf>
    <xf numFmtId="0" fontId="8" fillId="33" borderId="0" xfId="49" applyFont="1" applyFill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2" fontId="11" fillId="34" borderId="16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9" fontId="0" fillId="36" borderId="10" xfId="0" applyNumberFormat="1" applyFont="1" applyFill="1" applyBorder="1" applyAlignment="1" applyProtection="1">
      <alignment horizontal="left"/>
      <protection/>
    </xf>
    <xf numFmtId="2" fontId="0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2" fillId="36" borderId="18" xfId="0" applyFont="1" applyFill="1" applyBorder="1" applyAlignment="1" applyProtection="1">
      <alignment horizontal="center"/>
      <protection/>
    </xf>
    <xf numFmtId="9" fontId="0" fillId="36" borderId="17" xfId="0" applyNumberFormat="1" applyFont="1" applyFill="1" applyBorder="1" applyAlignment="1" applyProtection="1">
      <alignment horizontal="left"/>
      <protection/>
    </xf>
    <xf numFmtId="0" fontId="2" fillId="36" borderId="18" xfId="0" applyFont="1" applyFill="1" applyBorder="1" applyAlignment="1" applyProtection="1">
      <alignment/>
      <protection/>
    </xf>
    <xf numFmtId="0" fontId="2" fillId="36" borderId="18" xfId="0" applyFont="1" applyFill="1" applyBorder="1" applyAlignment="1" applyProtection="1">
      <alignment horizontal="right"/>
      <protection/>
    </xf>
    <xf numFmtId="0" fontId="2" fillId="36" borderId="25" xfId="0" applyFont="1" applyFill="1" applyBorder="1" applyAlignment="1" applyProtection="1">
      <alignment horizontal="center"/>
      <protection/>
    </xf>
    <xf numFmtId="0" fontId="54" fillId="38" borderId="21" xfId="0" applyFont="1" applyFill="1" applyBorder="1" applyAlignment="1">
      <alignment horizontal="left"/>
    </xf>
    <xf numFmtId="0" fontId="0" fillId="38" borderId="21" xfId="0" applyFont="1" applyFill="1" applyBorder="1" applyAlignment="1">
      <alignment horizontal="left" vertical="center"/>
    </xf>
    <xf numFmtId="14" fontId="54" fillId="40" borderId="27" xfId="0" applyNumberFormat="1" applyFont="1" applyFill="1" applyBorder="1" applyAlignment="1" applyProtection="1">
      <alignment horizontal="left"/>
      <protection hidden="1" locked="0"/>
    </xf>
    <xf numFmtId="0" fontId="0" fillId="40" borderId="28" xfId="0" applyFill="1" applyBorder="1" applyAlignment="1" applyProtection="1">
      <alignment/>
      <protection locked="0"/>
    </xf>
    <xf numFmtId="49" fontId="54" fillId="40" borderId="21" xfId="0" applyNumberFormat="1" applyFont="1" applyFill="1" applyBorder="1" applyAlignment="1" applyProtection="1">
      <alignment horizontal="left"/>
      <protection hidden="1" locked="0"/>
    </xf>
    <xf numFmtId="0" fontId="0" fillId="40" borderId="12" xfId="0" applyFill="1" applyBorder="1" applyAlignment="1" applyProtection="1">
      <alignment/>
      <protection locked="0"/>
    </xf>
    <xf numFmtId="14" fontId="54" fillId="40" borderId="21" xfId="0" applyNumberFormat="1" applyFont="1" applyFill="1" applyBorder="1" applyAlignment="1" applyProtection="1">
      <alignment horizontal="left"/>
      <protection hidden="1" locked="0"/>
    </xf>
    <xf numFmtId="49" fontId="56" fillId="40" borderId="23" xfId="0" applyNumberFormat="1" applyFont="1" applyFill="1" applyBorder="1" applyAlignment="1" applyProtection="1">
      <alignment horizontal="left"/>
      <protection hidden="1" locked="0"/>
    </xf>
    <xf numFmtId="0" fontId="0" fillId="40" borderId="25" xfId="0" applyFill="1" applyBorder="1" applyAlignment="1" applyProtection="1">
      <alignment/>
      <protection locked="0"/>
    </xf>
    <xf numFmtId="3" fontId="0" fillId="40" borderId="24" xfId="0" applyNumberFormat="1" applyFont="1" applyFill="1" applyBorder="1" applyAlignment="1" applyProtection="1">
      <alignment horizontal="center"/>
      <protection hidden="1" locked="0"/>
    </xf>
    <xf numFmtId="0" fontId="2" fillId="40" borderId="15" xfId="0" applyFont="1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 locked="0"/>
    </xf>
    <xf numFmtId="2" fontId="11" fillId="34" borderId="16" xfId="0" applyNumberFormat="1" applyFont="1" applyFill="1" applyBorder="1" applyAlignment="1" applyProtection="1">
      <alignment horizontal="right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 2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40"/>
  <sheetViews>
    <sheetView tabSelected="1" zoomScalePageLayoutView="0" workbookViewId="0" topLeftCell="A1">
      <selection activeCell="D19" sqref="D19"/>
    </sheetView>
  </sheetViews>
  <sheetFormatPr defaultColWidth="11.421875" defaultRowHeight="12.75"/>
  <cols>
    <col min="1" max="1" width="6.57421875" style="81" customWidth="1"/>
    <col min="2" max="2" width="26.57421875" style="81" customWidth="1"/>
    <col min="3" max="3" width="11.140625" style="81" customWidth="1"/>
    <col min="4" max="4" width="15.00390625" style="81" customWidth="1"/>
    <col min="5" max="5" width="18.140625" style="81" customWidth="1"/>
    <col min="6" max="6" width="12.57421875" style="81" customWidth="1"/>
    <col min="7" max="7" width="46.140625" style="81" customWidth="1"/>
    <col min="8" max="8" width="20.57421875" style="81" customWidth="1"/>
    <col min="9" max="16384" width="11.421875" style="81" customWidth="1"/>
  </cols>
  <sheetData>
    <row r="1" spans="1:10" ht="15" customHeight="1" thickBot="1">
      <c r="A1" s="1"/>
      <c r="B1" s="1"/>
      <c r="C1" s="1"/>
      <c r="D1" s="1"/>
      <c r="E1" s="1"/>
      <c r="F1" s="1"/>
      <c r="G1" s="1"/>
      <c r="H1" s="86"/>
      <c r="I1" s="86"/>
      <c r="J1" s="86"/>
    </row>
    <row r="2" spans="1:10" ht="21.75" customHeight="1" thickBot="1">
      <c r="A2" s="1"/>
      <c r="B2" s="2" t="s">
        <v>46</v>
      </c>
      <c r="C2" s="38"/>
      <c r="D2" s="38" t="s">
        <v>35</v>
      </c>
      <c r="E2" s="39">
        <v>1</v>
      </c>
      <c r="F2" s="40">
        <f ca="1">TODAY()</f>
        <v>43771</v>
      </c>
      <c r="G2" s="3" t="s">
        <v>0</v>
      </c>
      <c r="H2" s="86"/>
      <c r="I2" s="86"/>
      <c r="J2" s="86"/>
    </row>
    <row r="3" spans="1:10" ht="19.5" customHeight="1" thickBot="1">
      <c r="A3" s="1"/>
      <c r="B3" s="4" t="s">
        <v>1</v>
      </c>
      <c r="C3" s="5"/>
      <c r="D3" s="6"/>
      <c r="E3" s="7"/>
      <c r="F3" s="8"/>
      <c r="G3" s="1"/>
      <c r="H3" s="86"/>
      <c r="I3" s="86"/>
      <c r="J3" s="86"/>
    </row>
    <row r="4" spans="1:10" ht="13.5" customHeight="1">
      <c r="A4" s="1"/>
      <c r="B4" s="9" t="s">
        <v>2</v>
      </c>
      <c r="C4" s="10"/>
      <c r="D4" s="10"/>
      <c r="E4" s="52">
        <f>F2</f>
        <v>43771</v>
      </c>
      <c r="F4" s="54"/>
      <c r="G4" s="55" t="s">
        <v>3</v>
      </c>
      <c r="H4" s="86"/>
      <c r="I4" s="86"/>
      <c r="J4" s="86"/>
    </row>
    <row r="5" spans="1:10" ht="13.5" customHeight="1">
      <c r="A5" s="1"/>
      <c r="B5" s="11" t="s">
        <v>4</v>
      </c>
      <c r="C5" s="12"/>
      <c r="D5" s="31"/>
      <c r="E5" s="41" t="s">
        <v>48</v>
      </c>
      <c r="F5" s="13"/>
      <c r="G5" s="56" t="s">
        <v>5</v>
      </c>
      <c r="H5" s="86"/>
      <c r="I5" s="86"/>
      <c r="J5" s="86"/>
    </row>
    <row r="6" spans="1:10" ht="13.5" customHeight="1">
      <c r="A6" s="1"/>
      <c r="B6" s="11" t="s">
        <v>33</v>
      </c>
      <c r="C6" s="12"/>
      <c r="D6" s="12"/>
      <c r="E6" s="30" t="s">
        <v>51</v>
      </c>
      <c r="F6" s="13" t="s">
        <v>52</v>
      </c>
      <c r="G6" s="56" t="s">
        <v>6</v>
      </c>
      <c r="H6" s="86"/>
      <c r="I6" s="86"/>
      <c r="J6" s="86"/>
    </row>
    <row r="7" spans="1:10" ht="13.5" customHeight="1">
      <c r="A7" s="1"/>
      <c r="B7" s="11" t="s">
        <v>7</v>
      </c>
      <c r="C7" s="12"/>
      <c r="D7" s="12"/>
      <c r="E7" s="30" t="s">
        <v>50</v>
      </c>
      <c r="F7" s="36"/>
      <c r="G7" s="56"/>
      <c r="H7" s="86"/>
      <c r="I7" s="86"/>
      <c r="J7" s="86"/>
    </row>
    <row r="8" spans="1:10" ht="13.5" customHeight="1">
      <c r="A8" s="1"/>
      <c r="B8" s="11" t="s">
        <v>8</v>
      </c>
      <c r="C8" s="14"/>
      <c r="D8" s="57"/>
      <c r="E8" s="37" t="s">
        <v>38</v>
      </c>
      <c r="F8" s="13"/>
      <c r="G8" s="58" t="s">
        <v>9</v>
      </c>
      <c r="H8" s="86"/>
      <c r="I8" s="86"/>
      <c r="J8" s="86"/>
    </row>
    <row r="9" spans="1:10" ht="13.5" customHeight="1">
      <c r="A9" s="1"/>
      <c r="B9" s="11" t="s">
        <v>10</v>
      </c>
      <c r="C9" s="12"/>
      <c r="D9" s="12"/>
      <c r="E9" s="42" t="s">
        <v>53</v>
      </c>
      <c r="F9" s="13"/>
      <c r="G9" s="15" t="s">
        <v>11</v>
      </c>
      <c r="H9" s="86"/>
      <c r="I9" s="86"/>
      <c r="J9" s="86"/>
    </row>
    <row r="10" spans="1:10" ht="13.5" customHeight="1">
      <c r="A10" s="1"/>
      <c r="B10" s="11" t="s">
        <v>12</v>
      </c>
      <c r="C10" s="12"/>
      <c r="D10" s="12"/>
      <c r="E10" s="94"/>
      <c r="F10" s="13"/>
      <c r="G10" s="15" t="s">
        <v>13</v>
      </c>
      <c r="H10" s="86"/>
      <c r="I10" s="86"/>
      <c r="J10" s="86"/>
    </row>
    <row r="11" spans="1:10" ht="13.5" customHeight="1">
      <c r="A11" s="1"/>
      <c r="B11" s="11" t="s">
        <v>14</v>
      </c>
      <c r="C11" s="12"/>
      <c r="D11" s="12"/>
      <c r="E11" s="43" t="str">
        <f>E8</f>
        <v>Muster Max</v>
      </c>
      <c r="F11" s="13"/>
      <c r="G11" s="15"/>
      <c r="H11" s="87"/>
      <c r="I11" s="86"/>
      <c r="J11" s="86"/>
    </row>
    <row r="12" spans="1:10" ht="13.5" customHeight="1">
      <c r="A12" s="1"/>
      <c r="B12" s="11" t="s">
        <v>36</v>
      </c>
      <c r="C12" s="12"/>
      <c r="D12" s="12"/>
      <c r="E12" s="93" t="s">
        <v>36</v>
      </c>
      <c r="F12" s="13"/>
      <c r="G12" s="59" t="s">
        <v>16</v>
      </c>
      <c r="H12" s="86"/>
      <c r="I12" s="86"/>
      <c r="J12" s="86"/>
    </row>
    <row r="13" spans="1:10" ht="13.5" customHeight="1">
      <c r="A13" s="1"/>
      <c r="B13" s="11"/>
      <c r="C13" s="12"/>
      <c r="D13" s="12"/>
      <c r="E13" s="93"/>
      <c r="F13" s="13"/>
      <c r="G13" s="60" t="s">
        <v>39</v>
      </c>
      <c r="H13" s="86"/>
      <c r="I13" s="86"/>
      <c r="J13" s="86"/>
    </row>
    <row r="14" spans="1:10" ht="13.5" customHeight="1">
      <c r="A14" s="1"/>
      <c r="B14" s="11" t="s">
        <v>15</v>
      </c>
      <c r="C14" s="12"/>
      <c r="D14" s="12"/>
      <c r="E14" s="35"/>
      <c r="F14" s="13"/>
      <c r="G14" s="15" t="s">
        <v>18</v>
      </c>
      <c r="H14" s="86"/>
      <c r="I14" s="86"/>
      <c r="J14" s="86"/>
    </row>
    <row r="15" spans="1:10" ht="13.5" customHeight="1" thickBot="1">
      <c r="A15" s="1"/>
      <c r="B15" s="44" t="s">
        <v>17</v>
      </c>
      <c r="C15" s="45"/>
      <c r="D15" s="45"/>
      <c r="E15" s="46"/>
      <c r="F15" s="47"/>
      <c r="G15" s="1"/>
      <c r="H15" s="86"/>
      <c r="I15" s="86"/>
      <c r="J15" s="86"/>
    </row>
    <row r="16" spans="1:10" ht="13.5" customHeight="1" thickBot="1">
      <c r="A16" s="1"/>
      <c r="B16" s="83"/>
      <c r="C16" s="16"/>
      <c r="D16" s="17" t="s">
        <v>40</v>
      </c>
      <c r="E16" s="18" t="s">
        <v>19</v>
      </c>
      <c r="F16" s="19" t="s">
        <v>20</v>
      </c>
      <c r="G16" s="59" t="s">
        <v>21</v>
      </c>
      <c r="H16" s="86"/>
      <c r="I16" s="86"/>
      <c r="J16" s="86"/>
    </row>
    <row r="17" spans="1:14" ht="19.5" customHeight="1" thickBot="1">
      <c r="A17" s="1"/>
      <c r="B17" s="20" t="s">
        <v>49</v>
      </c>
      <c r="C17" s="21"/>
      <c r="D17" s="22"/>
      <c r="E17" s="32"/>
      <c r="F17" s="23"/>
      <c r="G17" s="15" t="s">
        <v>22</v>
      </c>
      <c r="H17" s="86"/>
      <c r="I17" s="86"/>
      <c r="J17" s="86"/>
      <c r="L17" s="84"/>
      <c r="M17" s="82"/>
      <c r="N17" s="82"/>
    </row>
    <row r="18" spans="1:13" ht="13.5" customHeight="1">
      <c r="A18" s="1"/>
      <c r="B18" s="11" t="s">
        <v>54</v>
      </c>
      <c r="C18" s="53" t="s">
        <v>23</v>
      </c>
      <c r="D18" s="24">
        <v>3.8</v>
      </c>
      <c r="E18" s="33">
        <v>1</v>
      </c>
      <c r="F18" s="48">
        <f>E18*D18</f>
        <v>3.8</v>
      </c>
      <c r="G18" s="25"/>
      <c r="H18" s="86"/>
      <c r="I18" s="86"/>
      <c r="J18" s="86"/>
      <c r="L18" s="84"/>
      <c r="M18" s="82"/>
    </row>
    <row r="19" spans="1:13" ht="13.5" customHeight="1">
      <c r="A19" s="1"/>
      <c r="B19" s="11" t="s">
        <v>24</v>
      </c>
      <c r="C19" s="53" t="s">
        <v>25</v>
      </c>
      <c r="D19" s="24">
        <v>1.3</v>
      </c>
      <c r="E19" s="33">
        <v>1</v>
      </c>
      <c r="F19" s="48">
        <f>E19*D19</f>
        <v>1.3</v>
      </c>
      <c r="G19" s="59" t="s">
        <v>27</v>
      </c>
      <c r="H19" s="86"/>
      <c r="I19" s="86"/>
      <c r="J19" s="86"/>
      <c r="L19" s="84"/>
      <c r="M19" s="82"/>
    </row>
    <row r="20" spans="1:13" ht="13.5" customHeight="1" thickBot="1">
      <c r="A20" s="1"/>
      <c r="B20" s="11" t="s">
        <v>26</v>
      </c>
      <c r="C20" s="53" t="s">
        <v>25</v>
      </c>
      <c r="D20" s="24">
        <v>1.3</v>
      </c>
      <c r="E20" s="33">
        <v>1</v>
      </c>
      <c r="F20" s="48">
        <f>E20*D20</f>
        <v>1.3</v>
      </c>
      <c r="G20" s="15" t="s">
        <v>29</v>
      </c>
      <c r="H20" s="86"/>
      <c r="I20" s="86"/>
      <c r="J20" s="86"/>
      <c r="L20" s="85"/>
      <c r="M20" s="82"/>
    </row>
    <row r="21" spans="1:14" ht="13.5" customHeight="1" thickBot="1">
      <c r="A21" s="1"/>
      <c r="B21" s="83"/>
      <c r="C21" s="61" t="s">
        <v>41</v>
      </c>
      <c r="D21" s="62"/>
      <c r="E21" s="26" t="s">
        <v>28</v>
      </c>
      <c r="F21" s="49"/>
      <c r="G21" s="15" t="s">
        <v>30</v>
      </c>
      <c r="H21" s="86"/>
      <c r="I21" s="86"/>
      <c r="J21" s="86"/>
      <c r="L21" s="84"/>
      <c r="M21" s="82"/>
      <c r="N21" s="82"/>
    </row>
    <row r="22" spans="1:13" ht="13.5" customHeight="1">
      <c r="A22" s="1"/>
      <c r="B22" s="11" t="s">
        <v>55</v>
      </c>
      <c r="C22" s="12"/>
      <c r="D22" s="24">
        <v>25</v>
      </c>
      <c r="E22" s="34">
        <v>1</v>
      </c>
      <c r="F22" s="50">
        <f>E22*D22</f>
        <v>25</v>
      </c>
      <c r="G22" s="15"/>
      <c r="H22" s="86"/>
      <c r="I22" s="86"/>
      <c r="J22" s="86"/>
      <c r="L22" s="84"/>
      <c r="M22" s="82"/>
    </row>
    <row r="23" spans="1:13" ht="13.5" customHeight="1">
      <c r="A23" s="1"/>
      <c r="B23" s="11" t="s">
        <v>56</v>
      </c>
      <c r="C23" s="12"/>
      <c r="D23" s="24">
        <v>1.5</v>
      </c>
      <c r="E23" s="34">
        <v>1</v>
      </c>
      <c r="F23" s="50">
        <f>E23*D23</f>
        <v>1.5</v>
      </c>
      <c r="G23" s="27" t="s">
        <v>31</v>
      </c>
      <c r="H23" s="86"/>
      <c r="I23" s="86"/>
      <c r="J23" s="86"/>
      <c r="L23" s="84"/>
      <c r="M23" s="82"/>
    </row>
    <row r="24" spans="1:13" ht="13.5" customHeight="1" thickBot="1">
      <c r="A24" s="1"/>
      <c r="B24" s="11" t="s">
        <v>57</v>
      </c>
      <c r="C24" s="12"/>
      <c r="D24" s="24">
        <v>1</v>
      </c>
      <c r="E24" s="34">
        <v>1</v>
      </c>
      <c r="F24" s="50">
        <f>E24*D24</f>
        <v>1</v>
      </c>
      <c r="G24" s="1" t="s">
        <v>32</v>
      </c>
      <c r="H24" s="86"/>
      <c r="I24" s="86"/>
      <c r="J24" s="86"/>
      <c r="L24" s="84"/>
      <c r="M24" s="82"/>
    </row>
    <row r="25" spans="1:13" ht="13.5" customHeight="1">
      <c r="A25" s="1"/>
      <c r="B25" s="63" t="s">
        <v>42</v>
      </c>
      <c r="C25" s="64"/>
      <c r="D25" s="65"/>
      <c r="E25" s="66"/>
      <c r="F25" s="67">
        <f>SUM(F18:F24)</f>
        <v>33.9</v>
      </c>
      <c r="G25" s="1"/>
      <c r="H25" s="86"/>
      <c r="I25" s="86"/>
      <c r="J25" s="86"/>
      <c r="L25" s="84"/>
      <c r="M25" s="82"/>
    </row>
    <row r="26" spans="1:10" ht="13.5" customHeight="1">
      <c r="A26" s="1"/>
      <c r="B26" s="68" t="s">
        <v>43</v>
      </c>
      <c r="C26" s="69"/>
      <c r="D26" s="70">
        <v>0.13</v>
      </c>
      <c r="E26" s="72"/>
      <c r="F26" s="71">
        <f>SUM(F18:F24)*D26</f>
        <v>4.407</v>
      </c>
      <c r="G26" s="28" t="s">
        <v>37</v>
      </c>
      <c r="H26" s="86"/>
      <c r="I26" s="86"/>
      <c r="J26" s="86"/>
    </row>
    <row r="27" spans="1:10" ht="13.5" customHeight="1" thickBot="1">
      <c r="A27" s="1"/>
      <c r="B27" s="73" t="s">
        <v>44</v>
      </c>
      <c r="C27" s="74"/>
      <c r="D27" s="75"/>
      <c r="E27" s="29"/>
      <c r="F27" s="76">
        <f>SUM(F25:F26)</f>
        <v>38.307</v>
      </c>
      <c r="G27" s="77" t="s">
        <v>34</v>
      </c>
      <c r="H27" s="86"/>
      <c r="I27" s="86"/>
      <c r="J27" s="86"/>
    </row>
    <row r="28" spans="1:10" ht="13.5" customHeight="1" thickBot="1">
      <c r="A28" s="1"/>
      <c r="B28" s="78" t="s">
        <v>45</v>
      </c>
      <c r="C28" s="79"/>
      <c r="D28" s="79"/>
      <c r="E28" s="51"/>
      <c r="F28" s="105">
        <f>IF(F27,F27/E18,"0,00")</f>
        <v>38.307</v>
      </c>
      <c r="G28" s="77"/>
      <c r="H28" s="86"/>
      <c r="I28" s="86"/>
      <c r="J28" s="86"/>
    </row>
    <row r="29" spans="1:10" ht="16.5" customHeight="1">
      <c r="A29" s="1"/>
      <c r="B29" s="1"/>
      <c r="C29" s="1"/>
      <c r="D29" s="1"/>
      <c r="E29" s="1"/>
      <c r="F29" s="1"/>
      <c r="G29" s="1"/>
      <c r="H29" s="86"/>
      <c r="I29" s="86"/>
      <c r="J29" s="86"/>
    </row>
    <row r="30" s="86" customFormat="1" ht="12.75"/>
    <row r="31" s="86" customFormat="1" ht="12.75"/>
    <row r="32" s="86" customFormat="1" ht="12.75"/>
    <row r="33" s="86" customFormat="1" ht="12.75"/>
    <row r="34" s="86" customFormat="1" ht="12.75"/>
    <row r="35" s="86" customFormat="1" ht="12.75"/>
    <row r="36" s="86" customFormat="1" ht="12.75"/>
    <row r="37" s="86" customFormat="1" ht="12.75"/>
    <row r="38" s="86" customFormat="1" ht="12.75"/>
    <row r="39" s="86" customFormat="1" ht="12.75"/>
    <row r="40" spans="2:7" s="86" customFormat="1" ht="12.75">
      <c r="B40" s="81"/>
      <c r="C40" s="81"/>
      <c r="D40" s="81"/>
      <c r="E40" s="81"/>
      <c r="F40" s="81"/>
      <c r="G40" s="81"/>
    </row>
  </sheetData>
  <sheetProtection/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N41"/>
  <sheetViews>
    <sheetView zoomScalePageLayoutView="0" workbookViewId="0" topLeftCell="A1">
      <selection activeCell="E16" sqref="E16"/>
    </sheetView>
  </sheetViews>
  <sheetFormatPr defaultColWidth="11.421875" defaultRowHeight="12.75"/>
  <cols>
    <col min="1" max="1" width="3.8515625" style="81" customWidth="1"/>
    <col min="2" max="2" width="26.57421875" style="81" customWidth="1"/>
    <col min="3" max="3" width="11.140625" style="81" customWidth="1"/>
    <col min="4" max="4" width="14.28125" style="81" customWidth="1"/>
    <col min="5" max="5" width="19.421875" style="81" customWidth="1"/>
    <col min="6" max="6" width="13.140625" style="81" customWidth="1"/>
    <col min="7" max="7" width="46.140625" style="81" customWidth="1"/>
    <col min="8" max="8" width="20.57421875" style="81" customWidth="1"/>
    <col min="9" max="16384" width="11.421875" style="81" customWidth="1"/>
  </cols>
  <sheetData>
    <row r="1" spans="1:10" ht="15" customHeight="1" thickBot="1">
      <c r="A1" s="1"/>
      <c r="B1" s="1"/>
      <c r="C1" s="1"/>
      <c r="D1" s="1"/>
      <c r="E1" s="1"/>
      <c r="F1" s="1"/>
      <c r="G1" s="1"/>
      <c r="H1" s="86"/>
      <c r="I1" s="86"/>
      <c r="J1" s="86"/>
    </row>
    <row r="2" spans="1:10" ht="21.75" customHeight="1" thickBot="1">
      <c r="A2" s="1"/>
      <c r="B2" s="2" t="s">
        <v>47</v>
      </c>
      <c r="C2" s="38"/>
      <c r="D2" s="38" t="s">
        <v>35</v>
      </c>
      <c r="E2" s="39">
        <f>Angebot!E2</f>
        <v>1</v>
      </c>
      <c r="F2" s="40">
        <f ca="1">TODAY()</f>
        <v>43771</v>
      </c>
      <c r="G2" s="3" t="s">
        <v>0</v>
      </c>
      <c r="H2" s="86"/>
      <c r="I2" s="86"/>
      <c r="J2" s="86"/>
    </row>
    <row r="3" spans="1:10" ht="19.5" customHeight="1" thickBot="1">
      <c r="A3" s="1"/>
      <c r="B3" s="4" t="s">
        <v>1</v>
      </c>
      <c r="C3" s="5"/>
      <c r="D3" s="6"/>
      <c r="E3" s="7"/>
      <c r="F3" s="8"/>
      <c r="G3" s="1"/>
      <c r="H3" s="86"/>
      <c r="I3" s="86"/>
      <c r="J3" s="86"/>
    </row>
    <row r="4" spans="1:10" ht="13.5" customHeight="1">
      <c r="A4" s="1"/>
      <c r="B4" s="9" t="s">
        <v>2</v>
      </c>
      <c r="C4" s="10"/>
      <c r="D4" s="10"/>
      <c r="E4" s="95">
        <f>Angebot!E4</f>
        <v>43771</v>
      </c>
      <c r="F4" s="96"/>
      <c r="G4" s="55" t="s">
        <v>3</v>
      </c>
      <c r="H4" s="86"/>
      <c r="I4" s="86"/>
      <c r="J4" s="86"/>
    </row>
    <row r="5" spans="1:10" ht="13.5" customHeight="1">
      <c r="A5" s="1"/>
      <c r="B5" s="11" t="s">
        <v>4</v>
      </c>
      <c r="C5" s="12"/>
      <c r="D5" s="12"/>
      <c r="E5" s="97" t="str">
        <f>Angebot!E5</f>
        <v>Fest</v>
      </c>
      <c r="F5" s="98"/>
      <c r="G5" s="56" t="s">
        <v>5</v>
      </c>
      <c r="H5" s="86"/>
      <c r="I5" s="86"/>
      <c r="J5" s="86"/>
    </row>
    <row r="6" spans="1:10" ht="13.5" customHeight="1">
      <c r="A6" s="1"/>
      <c r="B6" s="11" t="s">
        <v>33</v>
      </c>
      <c r="C6" s="12"/>
      <c r="D6" s="12"/>
      <c r="E6" s="99" t="str">
        <f>Angebot!E6</f>
        <v>Termin</v>
      </c>
      <c r="F6" s="98"/>
      <c r="G6" s="56" t="s">
        <v>6</v>
      </c>
      <c r="H6" s="86"/>
      <c r="I6" s="86"/>
      <c r="J6" s="86"/>
    </row>
    <row r="7" spans="1:10" ht="13.5" customHeight="1">
      <c r="A7" s="1"/>
      <c r="B7" s="11" t="s">
        <v>7</v>
      </c>
      <c r="C7" s="12"/>
      <c r="D7" s="12"/>
      <c r="E7" s="97" t="str">
        <f>Angebot!E7</f>
        <v>Frau oder Herr</v>
      </c>
      <c r="F7" s="98"/>
      <c r="G7" s="56"/>
      <c r="H7" s="86"/>
      <c r="I7" s="86"/>
      <c r="J7" s="86"/>
    </row>
    <row r="8" spans="1:10" ht="13.5" customHeight="1">
      <c r="A8" s="1"/>
      <c r="B8" s="11" t="s">
        <v>8</v>
      </c>
      <c r="C8" s="14"/>
      <c r="D8" s="57"/>
      <c r="E8" s="97" t="str">
        <f>Angebot!E8</f>
        <v>Muster Max</v>
      </c>
      <c r="F8" s="98"/>
      <c r="G8" s="58" t="s">
        <v>9</v>
      </c>
      <c r="H8" s="86"/>
      <c r="I8" s="86"/>
      <c r="J8" s="86"/>
    </row>
    <row r="9" spans="1:10" ht="13.5" customHeight="1">
      <c r="A9" s="1"/>
      <c r="B9" s="11" t="s">
        <v>10</v>
      </c>
      <c r="C9" s="12"/>
      <c r="D9" s="12"/>
      <c r="E9" s="97" t="str">
        <f>Angebot!E9</f>
        <v>Wohnadresse</v>
      </c>
      <c r="F9" s="98"/>
      <c r="G9" s="15" t="s">
        <v>11</v>
      </c>
      <c r="H9" s="86"/>
      <c r="I9" s="86"/>
      <c r="J9" s="86"/>
    </row>
    <row r="10" spans="1:10" ht="13.5" customHeight="1">
      <c r="A10" s="1"/>
      <c r="B10" s="11" t="s">
        <v>12</v>
      </c>
      <c r="C10" s="12"/>
      <c r="D10" s="12"/>
      <c r="E10" s="97">
        <f>Angebot!E10</f>
        <v>0</v>
      </c>
      <c r="F10" s="98"/>
      <c r="G10" s="15" t="s">
        <v>13</v>
      </c>
      <c r="H10" s="86"/>
      <c r="I10" s="86"/>
      <c r="J10" s="86"/>
    </row>
    <row r="11" spans="1:10" ht="13.5" customHeight="1">
      <c r="A11" s="1"/>
      <c r="B11" s="11" t="s">
        <v>14</v>
      </c>
      <c r="C11" s="12"/>
      <c r="D11" s="12"/>
      <c r="E11" s="97" t="str">
        <f>Angebot!E11</f>
        <v>Muster Max</v>
      </c>
      <c r="F11" s="98"/>
      <c r="G11" s="15"/>
      <c r="H11" s="87"/>
      <c r="I11" s="86"/>
      <c r="J11" s="86"/>
    </row>
    <row r="12" spans="1:10" ht="13.5" customHeight="1">
      <c r="A12" s="1"/>
      <c r="B12" s="11" t="s">
        <v>36</v>
      </c>
      <c r="C12" s="12"/>
      <c r="D12" s="12"/>
      <c r="E12" s="97" t="str">
        <f>Angebot!E12</f>
        <v>Lieferadresse</v>
      </c>
      <c r="F12" s="98"/>
      <c r="G12" s="59" t="s">
        <v>16</v>
      </c>
      <c r="H12" s="86"/>
      <c r="I12" s="86"/>
      <c r="J12" s="86"/>
    </row>
    <row r="13" spans="1:10" ht="13.5" customHeight="1">
      <c r="A13" s="1"/>
      <c r="B13" s="11"/>
      <c r="C13" s="12"/>
      <c r="D13" s="12"/>
      <c r="E13" s="97">
        <f>Angebot!E13</f>
        <v>0</v>
      </c>
      <c r="F13" s="98"/>
      <c r="G13" s="60" t="s">
        <v>39</v>
      </c>
      <c r="H13" s="86"/>
      <c r="I13" s="86"/>
      <c r="J13" s="86"/>
    </row>
    <row r="14" spans="1:10" ht="13.5" customHeight="1">
      <c r="A14" s="1"/>
      <c r="B14" s="11" t="s">
        <v>15</v>
      </c>
      <c r="C14" s="12"/>
      <c r="D14" s="12"/>
      <c r="E14" s="97">
        <f>Angebot!E14</f>
        <v>0</v>
      </c>
      <c r="F14" s="98"/>
      <c r="G14" s="15" t="s">
        <v>18</v>
      </c>
      <c r="H14" s="86"/>
      <c r="I14" s="86"/>
      <c r="J14" s="86"/>
    </row>
    <row r="15" spans="1:10" ht="13.5" customHeight="1" thickBot="1">
      <c r="A15" s="1"/>
      <c r="B15" s="44" t="s">
        <v>17</v>
      </c>
      <c r="C15" s="45"/>
      <c r="D15" s="45"/>
      <c r="E15" s="100">
        <f>Angebot!E15</f>
        <v>0</v>
      </c>
      <c r="F15" s="101"/>
      <c r="G15" s="1"/>
      <c r="H15" s="86"/>
      <c r="I15" s="86"/>
      <c r="J15" s="86"/>
    </row>
    <row r="16" spans="1:10" ht="13.5" customHeight="1" thickBot="1">
      <c r="A16" s="1"/>
      <c r="B16" s="89"/>
      <c r="C16" s="90"/>
      <c r="D16" s="91" t="s">
        <v>40</v>
      </c>
      <c r="E16" s="88" t="s">
        <v>19</v>
      </c>
      <c r="F16" s="92" t="s">
        <v>20</v>
      </c>
      <c r="G16" s="59" t="s">
        <v>21</v>
      </c>
      <c r="H16" s="86"/>
      <c r="I16" s="86"/>
      <c r="J16" s="86"/>
    </row>
    <row r="17" spans="1:14" ht="19.5" customHeight="1" thickBot="1">
      <c r="A17" s="1"/>
      <c r="B17" s="20" t="str">
        <f>Angebot!B17</f>
        <v>Bitte im grünen Feld Portionen/Einheiten eingeben</v>
      </c>
      <c r="C17" s="21"/>
      <c r="D17" s="22"/>
      <c r="E17" s="32">
        <f>E18</f>
        <v>1</v>
      </c>
      <c r="F17" s="23"/>
      <c r="G17" s="15" t="s">
        <v>22</v>
      </c>
      <c r="H17" s="86"/>
      <c r="I17" s="86"/>
      <c r="J17" s="86"/>
      <c r="L17" s="84"/>
      <c r="M17" s="82"/>
      <c r="N17" s="82"/>
    </row>
    <row r="18" spans="1:13" ht="13.5" customHeight="1">
      <c r="A18" s="1"/>
      <c r="B18" s="11" t="str">
        <f>Angebot!B18</f>
        <v>Spanferkelrollbraten gewürzt</v>
      </c>
      <c r="C18" s="53" t="str">
        <f>Angebot!C18</f>
        <v>25 dag/Port.</v>
      </c>
      <c r="D18" s="24">
        <f>Angebot!D18</f>
        <v>3.8</v>
      </c>
      <c r="E18" s="102">
        <f>Angebot!E18</f>
        <v>1</v>
      </c>
      <c r="F18" s="48">
        <f>Angebot!F18</f>
        <v>3.8</v>
      </c>
      <c r="G18" s="25"/>
      <c r="H18" s="86"/>
      <c r="I18" s="86"/>
      <c r="J18" s="86"/>
      <c r="L18" s="84"/>
      <c r="M18" s="82"/>
    </row>
    <row r="19" spans="1:13" ht="13.5" customHeight="1">
      <c r="A19" s="1"/>
      <c r="B19" s="11" t="str">
        <f>Angebot!B19</f>
        <v>Krautsalat warm  </v>
      </c>
      <c r="C19" s="53" t="str">
        <f>Angebot!C19</f>
        <v>15 dag/Port.</v>
      </c>
      <c r="D19" s="24">
        <f>Angebot!D19</f>
        <v>1.3</v>
      </c>
      <c r="E19" s="102">
        <f>Angebot!E19</f>
        <v>1</v>
      </c>
      <c r="F19" s="48">
        <f>Angebot!F19</f>
        <v>1.3</v>
      </c>
      <c r="G19" s="59" t="s">
        <v>27</v>
      </c>
      <c r="H19" s="86"/>
      <c r="I19" s="86"/>
      <c r="J19" s="86"/>
      <c r="L19" s="84"/>
      <c r="M19" s="82"/>
    </row>
    <row r="20" spans="1:13" ht="13.5" customHeight="1" thickBot="1">
      <c r="A20" s="1"/>
      <c r="B20" s="11" t="str">
        <f>Angebot!B20</f>
        <v>Serviettenknödel  </v>
      </c>
      <c r="C20" s="53" t="str">
        <f>Angebot!C20</f>
        <v>15 dag/Port.</v>
      </c>
      <c r="D20" s="24">
        <f>Angebot!D20</f>
        <v>1.3</v>
      </c>
      <c r="E20" s="102">
        <f>Angebot!E20</f>
        <v>1</v>
      </c>
      <c r="F20" s="48">
        <f>Angebot!F20</f>
        <v>1.3</v>
      </c>
      <c r="G20" s="15" t="s">
        <v>29</v>
      </c>
      <c r="H20" s="86"/>
      <c r="I20" s="86"/>
      <c r="J20" s="86"/>
      <c r="L20" s="85"/>
      <c r="M20" s="82"/>
    </row>
    <row r="21" spans="1:14" ht="13.5" customHeight="1" thickBot="1">
      <c r="A21" s="1"/>
      <c r="B21" s="83"/>
      <c r="C21" s="61" t="s">
        <v>41</v>
      </c>
      <c r="D21" s="62"/>
      <c r="E21" s="103" t="s">
        <v>28</v>
      </c>
      <c r="F21" s="49"/>
      <c r="G21" s="15" t="s">
        <v>30</v>
      </c>
      <c r="H21" s="86"/>
      <c r="I21" s="86"/>
      <c r="J21" s="86"/>
      <c r="L21" s="84"/>
      <c r="M21" s="82"/>
      <c r="N21" s="82"/>
    </row>
    <row r="22" spans="1:13" ht="13.5" customHeight="1">
      <c r="A22" s="1"/>
      <c r="B22" s="11" t="str">
        <f>Angebot!B22</f>
        <v>Griller-Reinigung pro Griller</v>
      </c>
      <c r="C22" s="12"/>
      <c r="D22" s="24">
        <f>Angebot!D22</f>
        <v>25</v>
      </c>
      <c r="E22" s="104">
        <f>Angebot!E22</f>
        <v>1</v>
      </c>
      <c r="F22" s="50">
        <f>Angebot!F22</f>
        <v>25</v>
      </c>
      <c r="G22" s="27"/>
      <c r="H22" s="86"/>
      <c r="I22" s="86"/>
      <c r="J22" s="86"/>
      <c r="L22" s="84"/>
      <c r="M22" s="82"/>
    </row>
    <row r="23" spans="1:13" ht="13.5" customHeight="1">
      <c r="A23" s="1"/>
      <c r="B23" s="11" t="str">
        <f>Angebot!B23</f>
        <v>Teller-Besteck-Reinigung pro Gedeck</v>
      </c>
      <c r="C23" s="12"/>
      <c r="D23" s="24">
        <f>Angebot!D23</f>
        <v>1.5</v>
      </c>
      <c r="E23" s="104">
        <f>Angebot!E23</f>
        <v>1</v>
      </c>
      <c r="F23" s="50">
        <f>Angebot!F23</f>
        <v>1.5</v>
      </c>
      <c r="G23" s="27" t="s">
        <v>31</v>
      </c>
      <c r="H23" s="86"/>
      <c r="I23" s="86"/>
      <c r="J23" s="86"/>
      <c r="L23" s="84"/>
      <c r="M23" s="82"/>
    </row>
    <row r="24" spans="1:13" ht="13.5" customHeight="1" thickBot="1">
      <c r="A24" s="1"/>
      <c r="B24" s="11" t="str">
        <f>Angebot!B24</f>
        <v>Zustellung bzw. Abholung pro km</v>
      </c>
      <c r="C24" s="12"/>
      <c r="D24" s="24">
        <f>Angebot!D24</f>
        <v>1</v>
      </c>
      <c r="E24" s="104">
        <f>Angebot!E24</f>
        <v>1</v>
      </c>
      <c r="F24" s="50">
        <f>Angebot!F24</f>
        <v>1</v>
      </c>
      <c r="G24" s="1" t="s">
        <v>32</v>
      </c>
      <c r="H24" s="86"/>
      <c r="I24" s="86"/>
      <c r="J24" s="86"/>
      <c r="L24" s="84"/>
      <c r="M24" s="82"/>
    </row>
    <row r="25" spans="1:10" ht="13.5" customHeight="1">
      <c r="A25" s="1"/>
      <c r="B25" s="63" t="s">
        <v>42</v>
      </c>
      <c r="C25" s="64"/>
      <c r="D25" s="65"/>
      <c r="E25" s="66"/>
      <c r="F25" s="67">
        <f>SUM(F18:F24)</f>
        <v>33.9</v>
      </c>
      <c r="G25" s="1"/>
      <c r="H25" s="86"/>
      <c r="I25" s="86"/>
      <c r="J25" s="86"/>
    </row>
    <row r="26" spans="1:10" ht="13.5" customHeight="1">
      <c r="A26" s="1"/>
      <c r="B26" s="68" t="s">
        <v>43</v>
      </c>
      <c r="C26" s="69"/>
      <c r="D26" s="70">
        <f>Angebot!D26</f>
        <v>0.13</v>
      </c>
      <c r="E26" s="72"/>
      <c r="F26" s="71">
        <f>SUM(F22:F24)*D26</f>
        <v>3.575</v>
      </c>
      <c r="G26" s="28" t="s">
        <v>37</v>
      </c>
      <c r="H26" s="86"/>
      <c r="I26" s="86"/>
      <c r="J26" s="86"/>
    </row>
    <row r="27" spans="1:10" ht="13.5" customHeight="1" thickBot="1">
      <c r="A27" s="1"/>
      <c r="B27" s="73" t="s">
        <v>44</v>
      </c>
      <c r="C27" s="74"/>
      <c r="D27" s="75"/>
      <c r="E27" s="29"/>
      <c r="F27" s="76">
        <f>SUM(F25:F26)</f>
        <v>37.475</v>
      </c>
      <c r="G27" s="77" t="s">
        <v>34</v>
      </c>
      <c r="H27" s="86"/>
      <c r="I27" s="86"/>
      <c r="J27" s="86"/>
    </row>
    <row r="28" spans="1:10" ht="13.5" customHeight="1" thickBot="1">
      <c r="A28" s="1"/>
      <c r="B28" s="78" t="s">
        <v>45</v>
      </c>
      <c r="C28" s="79"/>
      <c r="D28" s="79"/>
      <c r="E28" s="51"/>
      <c r="F28" s="80">
        <f>F27/E18</f>
        <v>37.475</v>
      </c>
      <c r="G28" s="77"/>
      <c r="H28" s="86"/>
      <c r="I28" s="86"/>
      <c r="J28" s="86"/>
    </row>
    <row r="29" spans="1:10" ht="16.5" customHeight="1">
      <c r="A29" s="1"/>
      <c r="B29" s="86"/>
      <c r="C29" s="86"/>
      <c r="D29" s="86"/>
      <c r="E29" s="86"/>
      <c r="F29" s="86"/>
      <c r="G29" s="86"/>
      <c r="H29" s="86"/>
      <c r="I29" s="86"/>
      <c r="J29" s="86"/>
    </row>
    <row r="30" spans="1:10" ht="16.5" customHeight="1">
      <c r="A30" s="1"/>
      <c r="B30" s="86"/>
      <c r="C30" s="86"/>
      <c r="D30" s="86"/>
      <c r="E30" s="86"/>
      <c r="F30" s="86"/>
      <c r="G30" s="86"/>
      <c r="H30" s="86"/>
      <c r="I30" s="86"/>
      <c r="J30" s="86"/>
    </row>
    <row r="31" s="86" customFormat="1" ht="12.75"/>
    <row r="32" s="86" customFormat="1" ht="12.75"/>
    <row r="33" s="86" customFormat="1" ht="12.75"/>
    <row r="34" s="86" customFormat="1" ht="12.75"/>
    <row r="35" s="86" customFormat="1" ht="12.75"/>
    <row r="36" s="86" customFormat="1" ht="12.75"/>
    <row r="37" s="86" customFormat="1" ht="12.75"/>
    <row r="38" s="86" customFormat="1" ht="12.75"/>
    <row r="39" s="86" customFormat="1" ht="12.75"/>
    <row r="40" spans="2:7" s="86" customFormat="1" ht="12.75">
      <c r="B40" s="81"/>
      <c r="C40" s="81"/>
      <c r="D40" s="81"/>
      <c r="E40" s="81"/>
      <c r="F40" s="81"/>
      <c r="G40" s="81"/>
    </row>
    <row r="41" spans="2:7" s="86" customFormat="1" ht="12.75">
      <c r="B41" s="81"/>
      <c r="C41" s="81"/>
      <c r="D41" s="81"/>
      <c r="E41" s="81"/>
      <c r="F41" s="81"/>
      <c r="G41" s="81"/>
    </row>
  </sheetData>
  <sheetProtection/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Fam. Jungwirth</dc:creator>
  <cp:keywords/>
  <dc:description/>
  <cp:lastModifiedBy>Hermann Jungwirth</cp:lastModifiedBy>
  <cp:lastPrinted>2016-12-19T12:32:58Z</cp:lastPrinted>
  <dcterms:created xsi:type="dcterms:W3CDTF">2009-06-19T05:41:18Z</dcterms:created>
  <dcterms:modified xsi:type="dcterms:W3CDTF">2019-11-02T18:09:28Z</dcterms:modified>
  <cp:category/>
  <cp:version/>
  <cp:contentType/>
  <cp:contentStatus/>
</cp:coreProperties>
</file>